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6\"/>
    </mc:Choice>
  </mc:AlternateContent>
  <xr:revisionPtr revIDLastSave="0" documentId="13_ncr:1_{5818F96E-8FFE-47D8-AE74-C1EA48AC6ECB}" xr6:coauthVersionLast="47" xr6:coauthVersionMax="47" xr10:uidLastSave="{00000000-0000-0000-0000-000000000000}"/>
  <bookViews>
    <workbookView xWindow="-120" yWindow="-120" windowWidth="29040" windowHeight="15720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8" i="5"/>
  <c r="F9" i="5"/>
  <c r="F10" i="5"/>
  <c r="F11" i="5"/>
  <c r="F12" i="5"/>
  <c r="F13" i="5"/>
  <c r="F14" i="5"/>
  <c r="F15" i="5"/>
  <c r="F16" i="5"/>
  <c r="F17" i="5"/>
  <c r="L16" i="3"/>
  <c r="H9" i="4"/>
  <c r="H7" i="4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  <c r="H13" i="4"/>
  <c r="H8" i="4"/>
  <c r="H12" i="4"/>
  <c r="H14" i="4"/>
  <c r="H11" i="4"/>
  <c r="H15" i="4"/>
  <c r="H16" i="4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<sst xmlns="http://schemas.openxmlformats.org/spreadsheetml/2006/main" count="68" uniqueCount="64">
  <si>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</si>
  <si>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</si>
  <si>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</si>
  <si>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</si>
  <si>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</si>
  <si>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</si>
  <si>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</si>
  <si>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</si>
  <si>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</si>
  <si>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</si>
  <si>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</si>
  <si>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</si>
  <si>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</si>
  <si>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</si>
  <si>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</si>
  <si>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</si>
  <si>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</si>
  <si>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</si>
  <si>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</si>
  <si>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</si>
  <si>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</si>
  <si>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</si>
  <si>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</si>
  <si>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</si>
  <si>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</si>
  <si>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</si>
  <si>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</si>
  <si>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</si>
  <si>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</si>
  <si>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</si>
  <si>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</si>
  <si>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</si>
  <si>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</si>
  <si>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</si>
  <si>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</si>
  <si>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</si>
  <si>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</si>
  <si>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</si>
  <si>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</si>
  <si>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</si>
  <si>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</si>
  <si>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</si>
  <si>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</si>
  <si>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</si>
  <si>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</si>
  <si>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</si>
  <si>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</si>
  <si>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</si>
  <si>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</si>
  <si>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</si>
  <si>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</si>
  <si>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</si>
  <si>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</si>
  <si>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</si>
  <si>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</si>
  <si>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Sty-Cze 2025</t>
  </si>
  <si>
    <t>234,3</t>
  </si>
  <si>
    <t>238,1</t>
  </si>
  <si>
    <t>178,6</t>
  </si>
  <si>
    <t>165,4</t>
  </si>
  <si>
    <t>26,7</t>
  </si>
  <si>
    <t>34,0</t>
  </si>
  <si>
    <t>Styczeń-Czerwiec 2024</t>
  </si>
  <si>
    <t>Styczeń-Czerwiec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</si>
</sst>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165" fontId="20" fillId="0" borderId="7" xfId="3" applyNumberFormat="1" applyFont="1" applyBorder="1" applyAlignment="1">
      <alignment horizontal="right" vertical="center" indent="1"/>
    </xf>
    <xf numFmtId="165" fontId="21" fillId="3" borderId="7" xfId="3" applyNumberFormat="1" applyFont="1" applyFill="1" applyBorder="1" applyAlignment="1">
      <alignment horizontal="right" vertical="center" wrapText="1" indent="1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167" fontId="10" fillId="0" borderId="7" xfId="2" applyNumberFormat="1" applyFont="1" applyBorder="1" applyAlignment="1">
      <alignment horizontal="right" vertical="center" indent="1"/>
    </xf>
    <xf numFmtId="167" fontId="17" fillId="3" borderId="7" xfId="0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9.866934184637674E-2</c:v>
                </c:pt>
                <c:pt idx="1">
                  <c:v>0.34904925240457674</c:v>
                </c:pt>
                <c:pt idx="2">
                  <c:v>0.55228140574904649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Styczeń-Czerwiec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43443</c:v>
                </c:pt>
                <c:pt idx="1">
                  <c:v>41774</c:v>
                </c:pt>
                <c:pt idx="2">
                  <c:v>39924</c:v>
                </c:pt>
                <c:pt idx="3">
                  <c:v>36276</c:v>
                </c:pt>
                <c:pt idx="4">
                  <c:v>28123</c:v>
                </c:pt>
                <c:pt idx="5">
                  <c:v>20856</c:v>
                </c:pt>
                <c:pt idx="6">
                  <c:v>20397</c:v>
                </c:pt>
                <c:pt idx="7">
                  <c:v>18639</c:v>
                </c:pt>
                <c:pt idx="8">
                  <c:v>20768</c:v>
                </c:pt>
                <c:pt idx="9">
                  <c:v>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Styczeń-Czerwiec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41571</c:v>
                </c:pt>
                <c:pt idx="1">
                  <c:v>40744</c:v>
                </c:pt>
                <c:pt idx="2">
                  <c:v>38453</c:v>
                </c:pt>
                <c:pt idx="3">
                  <c:v>32758</c:v>
                </c:pt>
                <c:pt idx="4">
                  <c:v>27370</c:v>
                </c:pt>
                <c:pt idx="5">
                  <c:v>22218</c:v>
                </c:pt>
                <c:pt idx="6">
                  <c:v>21487</c:v>
                </c:pt>
                <c:pt idx="7">
                  <c:v>20558</c:v>
                </c:pt>
                <c:pt idx="8">
                  <c:v>19068</c:v>
                </c:pt>
                <c:pt idx="9">
                  <c:v>16667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135468</xdr:rowOff>
    </xdr:from>
    <xdr:to>
      <xdr:col>3</xdr:col>
      <xdr:colOff>26458</xdr:colOff>
      <xdr:row>1</xdr:row>
      <xdr:rowOff>292729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135468"/>
          <a:ext cx="2144183" cy="49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62443</xdr:colOff>
      <xdr:row>1</xdr:row>
      <xdr:rowOff>215901</xdr:rowOff>
    </xdr:from>
    <xdr:to>
      <xdr:col>17</xdr:col>
      <xdr:colOff>225426</xdr:colOff>
      <xdr:row>16</xdr:row>
      <xdr:rowOff>141672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E6256D-9EAC-405E-93DA-FF61EB3F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6443" y="549276"/>
          <a:ext cx="7814733" cy="4894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5" width="13.140625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58" t="s">
        <v>52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25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25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>
        <v>72653</v>
      </c>
      <c r="H8" s="35">
        <v>69240</v>
      </c>
      <c r="I8" s="34"/>
      <c r="J8" s="35"/>
      <c r="K8" s="34"/>
      <c r="L8" s="35"/>
      <c r="M8" s="34"/>
      <c r="N8" s="35"/>
      <c r="O8" s="34">
        <f>SUM(C8:N8)</f>
        <v>437603</v>
      </c>
      <c r="Q8" s="7"/>
      <c r="R8" s="7"/>
    </row>
    <row r="9" spans="2:18" ht="26.25" customHeight="1" thickBot="1" x14ac:dyDescent="0.25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>
        <f>IF(G8="","",+G8/G7-1)</f>
        <v>7.92153380871774E-3</v>
      </c>
      <c r="H9" s="37">
        <f t="shared" si="0"/>
        <v>-3.5842593366195996E-2</v>
      </c>
      <c r="I9" s="36" t="str">
        <f t="shared" si="0"/>
        <v/>
      </c>
      <c r="J9" s="39" t="str">
        <f t="shared" si="0"/>
        <v/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6">
        <f ca="1">+O8/SUM(OFFSET(C7,0,0,,COUNTA(C8:N8)))-1</f>
        <v>-4.3049408980762038E-3</v>
      </c>
    </row>
    <row r="10" spans="2:18" ht="26.25" customHeight="1" x14ac:dyDescent="0.2">
      <c r="D10" s="13"/>
      <c r="P10" s="13"/>
    </row>
    <row r="11" spans="2:18" ht="26.25" customHeight="1" x14ac:dyDescent="0.2">
      <c r="K11" s="59" t="s">
        <v>55</v>
      </c>
      <c r="L11" s="59"/>
      <c r="M11" s="59"/>
      <c r="O11" s="15"/>
    </row>
    <row r="12" spans="2:18" ht="30.75" customHeight="1" thickBot="1" x14ac:dyDescent="0.25">
      <c r="K12" s="43" t="s">
        <v>14</v>
      </c>
      <c r="L12" s="43" t="s">
        <v>51</v>
      </c>
      <c r="M12" s="43" t="s">
        <v>15</v>
      </c>
      <c r="O12" s="15"/>
    </row>
    <row r="13" spans="2:18" ht="26.25" customHeight="1" thickBot="1" x14ac:dyDescent="0.25">
      <c r="K13" s="25" t="s">
        <v>17</v>
      </c>
      <c r="L13" s="33">
        <v>43178</v>
      </c>
      <c r="M13" s="40">
        <v>9.866934184637674E-2</v>
      </c>
      <c r="O13" s="15"/>
    </row>
    <row r="14" spans="2:18" ht="26.25" customHeight="1" thickBot="1" x14ac:dyDescent="0.25">
      <c r="K14" s="25" t="s">
        <v>54</v>
      </c>
      <c r="L14" s="35">
        <v>152745</v>
      </c>
      <c r="M14" s="41">
        <v>0.34904925240457674</v>
      </c>
      <c r="O14" s="15"/>
    </row>
    <row r="15" spans="2:18" ht="26.25" customHeight="1" thickBot="1" x14ac:dyDescent="0.25">
      <c r="K15" s="25" t="s">
        <v>18</v>
      </c>
      <c r="L15" s="33">
        <v>241680</v>
      </c>
      <c r="M15" s="40">
        <v>0.55228140574904649</v>
      </c>
      <c r="O15" s="15"/>
    </row>
    <row r="16" spans="2:18" ht="26.25" customHeight="1" thickBot="1" x14ac:dyDescent="0.25">
      <c r="K16" s="25" t="s">
        <v>0</v>
      </c>
      <c r="L16" s="35">
        <f>L15+L14+L13</f>
        <v>437603</v>
      </c>
      <c r="M16" s="42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O25" s="15"/>
    </row>
    <row r="26" spans="2:15" ht="26.25" customHeight="1" x14ac:dyDescent="0.2">
      <c r="K26" s="1"/>
      <c r="L26" s="1"/>
      <c r="M26" s="1"/>
      <c r="N26" s="1"/>
      <c r="O26" s="16"/>
    </row>
    <row r="27" spans="2:15" x14ac:dyDescent="0.2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Normal="10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8" width="12.28515625" customWidth="1"/>
    <col min="9" max="9" width="5.85546875" customWidth="1"/>
    <col min="10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59" t="s">
        <v>27</v>
      </c>
      <c r="C4" s="59"/>
      <c r="D4" s="59"/>
      <c r="E4" s="59"/>
      <c r="F4" s="59"/>
      <c r="G4" s="59"/>
      <c r="H4" s="59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60" t="s">
        <v>50</v>
      </c>
      <c r="C5" s="62" t="s">
        <v>62</v>
      </c>
      <c r="D5" s="63"/>
      <c r="E5" s="62" t="s">
        <v>63</v>
      </c>
      <c r="F5" s="63"/>
      <c r="G5" s="60" t="s">
        <v>32</v>
      </c>
      <c r="H5" s="64" t="s">
        <v>30</v>
      </c>
      <c r="M5" s="4"/>
      <c r="N5" s="4"/>
    </row>
    <row r="6" spans="2:19" s="2" customFormat="1" ht="26.25" customHeight="1" thickBot="1" x14ac:dyDescent="0.25">
      <c r="B6" s="61"/>
      <c r="C6" s="25" t="s">
        <v>31</v>
      </c>
      <c r="D6" s="25" t="s">
        <v>21</v>
      </c>
      <c r="E6" s="25" t="s">
        <v>31</v>
      </c>
      <c r="F6" s="25" t="s">
        <v>21</v>
      </c>
      <c r="G6" s="61"/>
      <c r="H6" s="62"/>
      <c r="M6" s="4"/>
      <c r="N6" s="4"/>
    </row>
    <row r="7" spans="2:19" ht="26.25" customHeight="1" thickBot="1" x14ac:dyDescent="0.25">
      <c r="B7" s="44" t="s">
        <v>19</v>
      </c>
      <c r="C7" s="47" t="s">
        <v>56</v>
      </c>
      <c r="D7" s="49">
        <v>0.5330126535042311</v>
      </c>
      <c r="E7" s="47" t="s">
        <v>57</v>
      </c>
      <c r="F7" s="49">
        <v>0.54418731133013254</v>
      </c>
      <c r="G7" s="51">
        <v>1.659765208110997E-2</v>
      </c>
      <c r="H7" s="53" t="str">
        <f>TEXT(ROUND((F7-D7)*100,1),"+0,0;-0,0") &amp; " pp"</f>
        <v>+1,1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44" t="s">
        <v>20</v>
      </c>
      <c r="C8" s="48" t="s">
        <v>58</v>
      </c>
      <c r="D8" s="50">
        <v>0.40632971013668334</v>
      </c>
      <c r="E8" s="48" t="s">
        <v>59</v>
      </c>
      <c r="F8" s="50">
        <v>0.37806642093404297</v>
      </c>
      <c r="G8" s="52">
        <v>-7.3537729245415129E-2</v>
      </c>
      <c r="H8" s="54" t="str">
        <f>TEXT(ROUND((F8-D8)*100,1),"+0,0;-0,0") &amp; " pp"</f>
        <v>-2,8 pp</v>
      </c>
      <c r="J8" s="10"/>
      <c r="M8" s="10"/>
      <c r="S8" s="12"/>
    </row>
    <row r="9" spans="2:19" ht="26.25" customHeight="1" thickBot="1" x14ac:dyDescent="0.25">
      <c r="B9" s="44" t="s">
        <v>33</v>
      </c>
      <c r="C9" s="47" t="s">
        <v>60</v>
      </c>
      <c r="D9" s="49">
        <v>6.0657636359085609E-2</v>
      </c>
      <c r="E9" s="47" t="s">
        <v>61</v>
      </c>
      <c r="F9" s="49">
        <v>7.7746267735824492E-2</v>
      </c>
      <c r="G9" s="51">
        <v>0.2762397779278265</v>
      </c>
      <c r="H9" s="53" t="str">
        <f>TEXT(ROUND((F9-D9)*100,1),"+0,0;-0,0") &amp; " pp"</f>
        <v>+1,7 pp</v>
      </c>
      <c r="J9" s="10"/>
      <c r="M9" s="10"/>
    </row>
    <row r="10" spans="2:19" ht="26.25" customHeight="1" thickBot="1" x14ac:dyDescent="0.25">
      <c r="B10" s="45" t="s">
        <v>23</v>
      </c>
      <c r="C10" s="48"/>
      <c r="D10" s="50"/>
      <c r="E10" s="48"/>
      <c r="F10" s="50"/>
      <c r="G10" s="52"/>
      <c r="H10" s="55"/>
      <c r="J10" s="10"/>
      <c r="M10" s="10"/>
    </row>
    <row r="11" spans="2:19" ht="26.25" customHeight="1" thickBot="1" x14ac:dyDescent="0.25">
      <c r="B11" s="46" t="s">
        <v>24</v>
      </c>
      <c r="C11" s="56">
        <v>2.4180000000000001</v>
      </c>
      <c r="D11" s="49">
        <v>5.5019193006327887E-3</v>
      </c>
      <c r="E11" s="56">
        <v>3.2450000000000001</v>
      </c>
      <c r="F11" s="49">
        <v>7.4153970608062557E-3</v>
      </c>
      <c r="G11" s="51">
        <v>0.34201819685690649</v>
      </c>
      <c r="H11" s="53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25">
      <c r="B12" s="46" t="s">
        <v>25</v>
      </c>
      <c r="C12" s="57">
        <v>16.172000000000001</v>
      </c>
      <c r="D12" s="50">
        <v>3.6797782849393494E-2</v>
      </c>
      <c r="E12" s="57">
        <v>20.597000000000001</v>
      </c>
      <c r="F12" s="50">
        <v>4.7067776043582879E-2</v>
      </c>
      <c r="G12" s="52">
        <v>0.27362107346030173</v>
      </c>
      <c r="H12" s="55" t="str">
        <f t="shared" si="0"/>
        <v>+1,0 pp</v>
      </c>
      <c r="J12" s="10"/>
      <c r="M12" s="10"/>
    </row>
    <row r="13" spans="2:19" ht="26.25" customHeight="1" thickBot="1" x14ac:dyDescent="0.25">
      <c r="B13" s="46" t="s">
        <v>26</v>
      </c>
      <c r="C13" s="56">
        <v>2.911</v>
      </c>
      <c r="D13" s="49">
        <v>6.6236919289255781E-3</v>
      </c>
      <c r="E13" s="56">
        <v>5.3019999999999996</v>
      </c>
      <c r="F13" s="49">
        <v>1.2116004689181748E-2</v>
      </c>
      <c r="G13" s="51">
        <v>0.8213672277567845</v>
      </c>
      <c r="H13" s="53" t="str">
        <f t="shared" si="0"/>
        <v>+0,5 pp</v>
      </c>
    </row>
    <row r="14" spans="2:19" ht="26.25" customHeight="1" thickBot="1" x14ac:dyDescent="0.25">
      <c r="B14" s="46" t="s">
        <v>22</v>
      </c>
      <c r="C14" s="57">
        <v>4.9009999999999998</v>
      </c>
      <c r="D14" s="50">
        <v>1.1151739657734201E-2</v>
      </c>
      <c r="E14" s="57">
        <v>4.4130000000000003</v>
      </c>
      <c r="F14" s="50">
        <v>1.0084482967438524E-2</v>
      </c>
      <c r="G14" s="52">
        <v>-9.9571516017139317E-2</v>
      </c>
      <c r="H14" s="54" t="str">
        <f>TEXT(ROUND((F14-D14)*100,1),"+0,0;-0,0") &amp; " pp"</f>
        <v>-0,1 pp</v>
      </c>
    </row>
    <row r="15" spans="2:19" ht="26.25" customHeight="1" thickBot="1" x14ac:dyDescent="0.25">
      <c r="B15" s="46" t="s">
        <v>29</v>
      </c>
      <c r="C15" s="56">
        <v>0.124</v>
      </c>
      <c r="D15" s="49">
        <v>2.8214970772475845E-4</v>
      </c>
      <c r="E15" s="56">
        <v>0.16800000000000001</v>
      </c>
      <c r="F15" s="49">
        <v>3.839096167073809E-4</v>
      </c>
      <c r="G15" s="51">
        <v>0.35483870967741948</v>
      </c>
      <c r="H15" s="53" t="str">
        <f t="shared" si="0"/>
        <v>+0,0 pp</v>
      </c>
    </row>
    <row r="16" spans="2:19" ht="26.25" customHeight="1" thickBot="1" x14ac:dyDescent="0.25">
      <c r="B16" s="46" t="s">
        <v>34</v>
      </c>
      <c r="C16" s="57">
        <v>0.13200000000000001</v>
      </c>
      <c r="D16" s="50">
        <v>3.0035291467478409E-4</v>
      </c>
      <c r="E16" s="57">
        <v>0.29699999999999999</v>
      </c>
      <c r="F16" s="50">
        <v>6.7869735810766052E-4</v>
      </c>
      <c r="G16" s="52">
        <v>1.25</v>
      </c>
      <c r="H16" s="55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Normal="100" zoomScaleSheetLayoutView="70" workbookViewId="0"/>
  </sheetViews>
  <sheetFormatPr defaultRowHeight="12.75" x14ac:dyDescent="0.2"/>
  <cols>
    <col min="1" max="1" width="4.5703125" customWidth="1"/>
    <col min="2" max="2" width="5.28515625" customWidth="1"/>
    <col min="3" max="6" width="20.7109375" customWidth="1"/>
    <col min="7" max="7" width="3.42578125" customWidth="1"/>
    <col min="17" max="17" width="4.140625" customWidth="1"/>
    <col min="18" max="18" width="6.85546875" customWidth="1"/>
  </cols>
  <sheetData>
    <row r="6" spans="2:8" ht="33.75" customHeight="1" x14ac:dyDescent="0.2">
      <c r="B6" s="65" t="s">
        <v>35</v>
      </c>
      <c r="C6" s="65"/>
      <c r="D6" s="65"/>
      <c r="E6" s="65"/>
      <c r="F6" s="65"/>
      <c r="G6" s="19"/>
      <c r="H6" s="19"/>
    </row>
    <row r="7" spans="2:8" ht="30" customHeight="1" thickBot="1" x14ac:dyDescent="0.25">
      <c r="B7" s="25" t="s">
        <v>36</v>
      </c>
      <c r="C7" s="25" t="s">
        <v>37</v>
      </c>
      <c r="D7" s="25" t="s">
        <v>62</v>
      </c>
      <c r="E7" s="25" t="s">
        <v>63</v>
      </c>
      <c r="F7" s="25" t="s">
        <v>38</v>
      </c>
      <c r="G7" s="20"/>
    </row>
    <row r="8" spans="2:8" ht="30" customHeight="1" thickBot="1" x14ac:dyDescent="0.25">
      <c r="B8" s="25">
        <v>1</v>
      </c>
      <c r="C8" s="26" t="s">
        <v>39</v>
      </c>
      <c r="D8" s="23">
        <v>43443</v>
      </c>
      <c r="E8" s="23">
        <v>41571</v>
      </c>
      <c r="F8" s="27">
        <f t="shared" ref="F8:F17" si="0">E8/D8-1</f>
        <v>-4.3090946757820547E-2</v>
      </c>
    </row>
    <row r="9" spans="2:8" ht="30" customHeight="1" thickBot="1" x14ac:dyDescent="0.25">
      <c r="B9" s="25">
        <v>2</v>
      </c>
      <c r="C9" s="28" t="s">
        <v>40</v>
      </c>
      <c r="D9" s="24">
        <v>41774</v>
      </c>
      <c r="E9" s="24">
        <v>40744</v>
      </c>
      <c r="F9" s="29">
        <f t="shared" si="0"/>
        <v>-2.465648489491068E-2</v>
      </c>
    </row>
    <row r="10" spans="2:8" ht="30" customHeight="1" thickBot="1" x14ac:dyDescent="0.25">
      <c r="B10" s="25">
        <v>3</v>
      </c>
      <c r="C10" s="26" t="s">
        <v>41</v>
      </c>
      <c r="D10" s="23">
        <v>39924</v>
      </c>
      <c r="E10" s="23">
        <v>38453</v>
      </c>
      <c r="F10" s="27">
        <f t="shared" si="0"/>
        <v>-3.6845005510469875E-2</v>
      </c>
    </row>
    <row r="11" spans="2:8" ht="30" customHeight="1" thickBot="1" x14ac:dyDescent="0.25">
      <c r="B11" s="25">
        <v>4</v>
      </c>
      <c r="C11" s="28" t="s">
        <v>42</v>
      </c>
      <c r="D11" s="24">
        <v>36276</v>
      </c>
      <c r="E11" s="24">
        <v>32758</v>
      </c>
      <c r="F11" s="29">
        <f t="shared" si="0"/>
        <v>-9.6978718712096179E-2</v>
      </c>
    </row>
    <row r="12" spans="2:8" ht="30" customHeight="1" thickBot="1" x14ac:dyDescent="0.25">
      <c r="B12" s="25">
        <v>5</v>
      </c>
      <c r="C12" s="26" t="s">
        <v>43</v>
      </c>
      <c r="D12" s="23">
        <v>28123</v>
      </c>
      <c r="E12" s="23">
        <v>27370</v>
      </c>
      <c r="F12" s="27">
        <f t="shared" si="0"/>
        <v>-2.6775237350211589E-2</v>
      </c>
    </row>
    <row r="13" spans="2:8" ht="30" customHeight="1" thickBot="1" x14ac:dyDescent="0.25">
      <c r="B13" s="25">
        <v>6</v>
      </c>
      <c r="C13" s="28" t="s">
        <v>44</v>
      </c>
      <c r="D13" s="24">
        <v>20856</v>
      </c>
      <c r="E13" s="24">
        <v>22218</v>
      </c>
      <c r="F13" s="29">
        <f t="shared" si="0"/>
        <v>6.5304948216340586E-2</v>
      </c>
    </row>
    <row r="14" spans="2:8" ht="30" customHeight="1" thickBot="1" x14ac:dyDescent="0.25">
      <c r="B14" s="25">
        <v>7</v>
      </c>
      <c r="C14" s="26" t="s">
        <v>46</v>
      </c>
      <c r="D14" s="23">
        <v>20397</v>
      </c>
      <c r="E14" s="23">
        <v>21487</v>
      </c>
      <c r="F14" s="27">
        <f t="shared" si="0"/>
        <v>5.3439231259498898E-2</v>
      </c>
    </row>
    <row r="15" spans="2:8" ht="30" customHeight="1" thickBot="1" x14ac:dyDescent="0.25">
      <c r="B15" s="25">
        <v>8</v>
      </c>
      <c r="C15" s="28" t="s">
        <v>47</v>
      </c>
      <c r="D15" s="24">
        <v>18639</v>
      </c>
      <c r="E15" s="24">
        <v>20558</v>
      </c>
      <c r="F15" s="29">
        <f t="shared" si="0"/>
        <v>0.10295616717635059</v>
      </c>
    </row>
    <row r="16" spans="2:8" ht="30" customHeight="1" thickBot="1" x14ac:dyDescent="0.25">
      <c r="B16" s="25">
        <v>9</v>
      </c>
      <c r="C16" s="26" t="s">
        <v>45</v>
      </c>
      <c r="D16" s="23">
        <v>20768</v>
      </c>
      <c r="E16" s="23">
        <v>19068</v>
      </c>
      <c r="F16" s="27">
        <f t="shared" si="0"/>
        <v>-8.1856702619414468E-2</v>
      </c>
    </row>
    <row r="17" spans="2:9" ht="30" customHeight="1" thickBot="1" x14ac:dyDescent="0.25">
      <c r="B17" s="25">
        <v>10</v>
      </c>
      <c r="C17" s="28" t="s">
        <v>48</v>
      </c>
      <c r="D17" s="24">
        <v>16913</v>
      </c>
      <c r="E17" s="24">
        <v>16667</v>
      </c>
      <c r="F17" s="29">
        <f t="shared" si="0"/>
        <v>-1.4545024537338191E-2</v>
      </c>
    </row>
    <row r="18" spans="2:9" x14ac:dyDescent="0.2">
      <c r="B18" s="30" t="s">
        <v>49</v>
      </c>
    </row>
    <row r="19" spans="2:9" x14ac:dyDescent="0.2">
      <c r="B19" s="31" t="s">
        <v>53</v>
      </c>
      <c r="I19" s="21"/>
    </row>
    <row r="20" spans="2:9" x14ac:dyDescent="0.2">
      <c r="I20" s="21"/>
    </row>
    <row r="21" spans="2:9" ht="24" customHeight="1" x14ac:dyDescent="0.2">
      <c r="I21" s="21"/>
    </row>
    <row r="22" spans="2:9" ht="24" customHeight="1" x14ac:dyDescent="0.2">
      <c r="I22" s="21"/>
    </row>
    <row r="23" spans="2:9" ht="24" customHeight="1" x14ac:dyDescent="0.2">
      <c r="I23" s="21"/>
    </row>
    <row r="24" spans="2:9" ht="24" customHeight="1" x14ac:dyDescent="0.2">
      <c r="I24" s="21"/>
    </row>
    <row r="25" spans="2:9" ht="24" customHeight="1" x14ac:dyDescent="0.2">
      <c r="I25" s="21"/>
    </row>
    <row r="26" spans="2:9" ht="24" customHeight="1" x14ac:dyDescent="0.2">
      <c r="I26" s="21"/>
    </row>
    <row r="27" spans="2:9" ht="24" customHeight="1" x14ac:dyDescent="0.2">
      <c r="I27" s="21"/>
    </row>
    <row r="28" spans="2:9" ht="24" customHeight="1" x14ac:dyDescent="0.2">
      <c r="I28" s="21"/>
    </row>
    <row r="29" spans="2:9" ht="24" customHeight="1" x14ac:dyDescent="0.2">
      <c r="I29" s="21"/>
    </row>
    <row r="30" spans="2:9" ht="24" customHeight="1" x14ac:dyDescent="0.2"/>
    <row r="31" spans="2:9" ht="24" customHeight="1" x14ac:dyDescent="0.2"/>
    <row r="32" spans="2:9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2025-07-07T13:53:43Z</dcterms:modified>
</cp:coreProperties>
</file>